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ggsandmitchell-my.sharepoint.com/personal/qbrown_gmaconstructiongroup_com/Documents/Downloads/"/>
    </mc:Choice>
  </mc:AlternateContent>
  <xr:revisionPtr revIDLastSave="70" documentId="8_{0BBDCC39-B13B-4041-8345-A290964F90E1}" xr6:coauthVersionLast="47" xr6:coauthVersionMax="47" xr10:uidLastSave="{C75E6F4B-C62E-4EF9-82E5-4321ACD5EBF2}"/>
  <bookViews>
    <workbookView xWindow="-28920" yWindow="-120" windowWidth="29040" windowHeight="15720" xr2:uid="{595CDD49-A2CA-4E75-BD36-FFE85FEB9251}"/>
  </bookViews>
  <sheets>
    <sheet name="April 2024" sheetId="1" r:id="rId1"/>
  </sheets>
  <externalReferences>
    <externalReference r:id="rId2"/>
  </externalReferences>
  <definedNames>
    <definedName name="_xlnm.Print_Area" localSheetId="0">'April 2024'!$A$2:$K$64</definedName>
    <definedName name="snowball">IF(strategy=4,FALSE,TRUE)</definedName>
    <definedName name="strategy">[1]Calculator!$C$34</definedName>
    <definedName name="valuevx">42.314159</definedName>
    <definedName name="Year">[1]Dashboard!$J$2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5" i="1"/>
  <c r="K33" i="1"/>
  <c r="K15" i="1"/>
  <c r="K16" i="1"/>
  <c r="E7" i="1"/>
  <c r="E8" i="1"/>
  <c r="E9" i="1"/>
  <c r="E10" i="1"/>
  <c r="E6" i="1"/>
  <c r="J64" i="1"/>
  <c r="I64" i="1"/>
  <c r="H64" i="1"/>
  <c r="K64" i="1" s="1"/>
  <c r="G64" i="1"/>
  <c r="D64" i="1"/>
  <c r="C64" i="1"/>
  <c r="B64" i="1"/>
  <c r="A64" i="1"/>
  <c r="K63" i="1"/>
  <c r="E63" i="1"/>
  <c r="K62" i="1"/>
  <c r="E62" i="1"/>
  <c r="K61" i="1"/>
  <c r="E61" i="1"/>
  <c r="K60" i="1"/>
  <c r="E60" i="1"/>
  <c r="K59" i="1"/>
  <c r="E59" i="1"/>
  <c r="E58" i="1"/>
  <c r="J56" i="1"/>
  <c r="I56" i="1"/>
  <c r="K56" i="1" s="1"/>
  <c r="H56" i="1"/>
  <c r="G56" i="1"/>
  <c r="K55" i="1"/>
  <c r="D55" i="1"/>
  <c r="C55" i="1"/>
  <c r="B55" i="1"/>
  <c r="A55" i="1"/>
  <c r="K54" i="1"/>
  <c r="E54" i="1"/>
  <c r="K53" i="1"/>
  <c r="E53" i="1"/>
  <c r="K52" i="1"/>
  <c r="E52" i="1"/>
  <c r="K51" i="1"/>
  <c r="E51" i="1"/>
  <c r="K50" i="1"/>
  <c r="E50" i="1"/>
  <c r="K49" i="1"/>
  <c r="E49" i="1"/>
  <c r="E48" i="1"/>
  <c r="E47" i="1"/>
  <c r="J46" i="1"/>
  <c r="I46" i="1"/>
  <c r="H46" i="1"/>
  <c r="G46" i="1"/>
  <c r="E46" i="1"/>
  <c r="K45" i="1"/>
  <c r="E45" i="1"/>
  <c r="K44" i="1"/>
  <c r="D44" i="1"/>
  <c r="K43" i="1"/>
  <c r="K42" i="1"/>
  <c r="D42" i="1"/>
  <c r="C42" i="1"/>
  <c r="B42" i="1"/>
  <c r="A42" i="1"/>
  <c r="K41" i="1"/>
  <c r="E41" i="1"/>
  <c r="E40" i="1"/>
  <c r="E39" i="1"/>
  <c r="J38" i="1"/>
  <c r="I38" i="1"/>
  <c r="H38" i="1"/>
  <c r="G38" i="1"/>
  <c r="E38" i="1"/>
  <c r="K37" i="1"/>
  <c r="E37" i="1"/>
  <c r="K36" i="1"/>
  <c r="E36" i="1"/>
  <c r="K35" i="1"/>
  <c r="E35" i="1"/>
  <c r="K34" i="1"/>
  <c r="D34" i="1"/>
  <c r="C34" i="1"/>
  <c r="C44" i="1" s="1"/>
  <c r="D32" i="1"/>
  <c r="C32" i="1"/>
  <c r="B32" i="1"/>
  <c r="A32" i="1"/>
  <c r="E31" i="1"/>
  <c r="J30" i="1"/>
  <c r="I30" i="1"/>
  <c r="H30" i="1"/>
  <c r="K30" i="1" s="1"/>
  <c r="G30" i="1"/>
  <c r="E30" i="1"/>
  <c r="K29" i="1"/>
  <c r="E29" i="1"/>
  <c r="K28" i="1"/>
  <c r="E28" i="1"/>
  <c r="K27" i="1"/>
  <c r="E27" i="1"/>
  <c r="K26" i="1"/>
  <c r="E26" i="1"/>
  <c r="K25" i="1"/>
  <c r="D23" i="1"/>
  <c r="C23" i="1"/>
  <c r="B23" i="1"/>
  <c r="A23" i="1"/>
  <c r="J22" i="1"/>
  <c r="I22" i="1"/>
  <c r="H22" i="1"/>
  <c r="G22" i="1"/>
  <c r="E22" i="1"/>
  <c r="K21" i="1"/>
  <c r="E21" i="1"/>
  <c r="K20" i="1"/>
  <c r="E20" i="1"/>
  <c r="K19" i="1"/>
  <c r="E19" i="1"/>
  <c r="K18" i="1"/>
  <c r="E18" i="1"/>
  <c r="K17" i="1"/>
  <c r="E16" i="1"/>
  <c r="D11" i="1"/>
  <c r="J8" i="1" s="1"/>
  <c r="C11" i="1"/>
  <c r="I8" i="1" s="1"/>
  <c r="A11" i="1"/>
  <c r="B11" i="1" l="1"/>
  <c r="H8" i="1" s="1"/>
  <c r="K8" i="1" s="1"/>
  <c r="K46" i="1"/>
  <c r="K38" i="1"/>
  <c r="E23" i="1"/>
  <c r="E55" i="1"/>
  <c r="E42" i="1"/>
  <c r="E32" i="1"/>
  <c r="I9" i="1"/>
  <c r="I11" i="1" s="1"/>
  <c r="K22" i="1"/>
  <c r="J9" i="1"/>
  <c r="J11" i="1" s="1"/>
  <c r="E11" i="1"/>
  <c r="E64" i="1"/>
  <c r="H9" i="1"/>
  <c r="I10" i="1" l="1"/>
  <c r="J10" i="1"/>
  <c r="K9" i="1"/>
  <c r="H11" i="1"/>
  <c r="K11" i="1" s="1"/>
  <c r="H10" i="1"/>
  <c r="K10" i="1" l="1"/>
</calcChain>
</file>

<file path=xl/sharedStrings.xml><?xml version="1.0" encoding="utf-8"?>
<sst xmlns="http://schemas.openxmlformats.org/spreadsheetml/2006/main" count="73" uniqueCount="32">
  <si>
    <t>BI-WEEKLY BUDGET PLANNER</t>
  </si>
  <si>
    <t>Income</t>
  </si>
  <si>
    <t>Budgeted</t>
  </si>
  <si>
    <t>Check #1</t>
  </si>
  <si>
    <t>Check #2</t>
  </si>
  <si>
    <t>Difference</t>
  </si>
  <si>
    <t>Month</t>
  </si>
  <si>
    <t>Wages</t>
  </si>
  <si>
    <t>Month Total</t>
  </si>
  <si>
    <t>Budget</t>
  </si>
  <si>
    <t>Week #1</t>
  </si>
  <si>
    <t>Week #2</t>
  </si>
  <si>
    <t>Interest/dividends</t>
  </si>
  <si>
    <t>Refunds/Reimbursements</t>
  </si>
  <si>
    <t>Total Income</t>
  </si>
  <si>
    <t>Transfer From Savings</t>
  </si>
  <si>
    <t>Total Expenses</t>
  </si>
  <si>
    <t>Miscellaneous</t>
  </si>
  <si>
    <t>NET (Income - Expenses)</t>
  </si>
  <si>
    <t>Projected End Balance</t>
  </si>
  <si>
    <t>Housing</t>
  </si>
  <si>
    <t>Transportation</t>
  </si>
  <si>
    <t>Automatic Debit</t>
  </si>
  <si>
    <t>Lifestyle</t>
  </si>
  <si>
    <t>Vacation</t>
  </si>
  <si>
    <t>Credit Card Payments</t>
  </si>
  <si>
    <t>Snking Funds/Savings</t>
  </si>
  <si>
    <t>Investing</t>
  </si>
  <si>
    <t>Subscriptions</t>
  </si>
  <si>
    <t>Rollover</t>
  </si>
  <si>
    <t>Sel-Care</t>
  </si>
  <si>
    <t>Misc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</si>
</sst>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F800]dddd\,\ mmmm\ dd\,\ yyyy"/>
    <numFmt numFmtId="165" formatCode="_-* #,##0.00_-;\(\-\ #,##0.00\);_-* &quot;-&quot;??_-;_-@_-"/>
    <numFmt numFmtId="166" formatCode="#,##0.00;[Red]#,##0.00"/>
    <numFmt numFmtId="167" formatCode="_-* #,##0.00_-;[Red]\(\-\ #,##0.00\);_-* &quot;-&quot;??_-;_-@_-"/>
  </numFmts>
  <fonts count="16" x14ac:knownFonts="1">
    <font>
      <sz val="10"/>
      <name val="Arial"/>
    </font>
    <font>
      <sz val="10"/>
      <color theme="0"/>
      <name val="Arial"/>
      <family val="2"/>
    </font>
    <font>
      <sz val="18"/>
      <color theme="0"/>
      <name val="Tahom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b/>
      <sz val="8"/>
      <color rgb="FF421C13"/>
      <name val="Arial"/>
      <family val="2"/>
    </font>
    <font>
      <b/>
      <sz val="8"/>
      <color theme="7" tint="-0.499984740745262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1E6D7"/>
        <bgColor indexed="64"/>
      </patternFill>
    </fill>
    <fill>
      <patternFill patternType="solid">
        <fgColor rgb="FF441B10"/>
        <bgColor indexed="64"/>
      </patternFill>
    </fill>
    <fill>
      <patternFill patternType="solid">
        <fgColor rgb="FF9B1D20"/>
        <bgColor indexed="64"/>
      </patternFill>
    </fill>
    <fill>
      <patternFill patternType="solid">
        <fgColor rgb="FFF8DCDD"/>
        <bgColor indexed="64"/>
      </patternFill>
    </fill>
    <fill>
      <patternFill patternType="solid">
        <fgColor rgb="FFF2B8B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2" applyFont="1" applyAlignment="1" applyProtection="1"/>
    <xf numFmtId="0" fontId="8" fillId="4" borderId="1" xfId="0" applyFont="1" applyFill="1" applyBorder="1" applyAlignment="1" applyProtection="1">
      <alignment horizontal="left" vertical="center"/>
      <protection locked="0" hidden="1"/>
    </xf>
    <xf numFmtId="40" fontId="8" fillId="4" borderId="1" xfId="0" applyNumberFormat="1" applyFont="1" applyFill="1" applyBorder="1" applyAlignment="1">
      <alignment horizontal="centerContinuous" vertical="center"/>
    </xf>
    <xf numFmtId="40" fontId="8" fillId="4" borderId="1" xfId="0" applyNumberFormat="1" applyFont="1" applyFill="1" applyBorder="1" applyAlignment="1">
      <alignment horizontal="center" vertical="center"/>
    </xf>
    <xf numFmtId="0" fontId="7" fillId="0" borderId="0" xfId="2" applyFont="1" applyAlignment="1" applyProtection="1">
      <alignment horizontal="left" vertical="center"/>
    </xf>
    <xf numFmtId="0" fontId="8" fillId="4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 indent="1"/>
      <protection locked="0" hidden="1"/>
    </xf>
    <xf numFmtId="40" fontId="4" fillId="5" borderId="3" xfId="0" applyNumberFormat="1" applyFont="1" applyFill="1" applyBorder="1" applyAlignment="1" applyProtection="1">
      <alignment vertical="center"/>
      <protection locked="0" hidden="1"/>
    </xf>
    <xf numFmtId="165" fontId="6" fillId="2" borderId="0" xfId="0" applyNumberFormat="1" applyFont="1" applyFill="1" applyAlignment="1" applyProtection="1">
      <alignment vertical="center"/>
      <protection hidden="1"/>
    </xf>
    <xf numFmtId="0" fontId="10" fillId="6" borderId="1" xfId="0" applyFont="1" applyFill="1" applyBorder="1" applyAlignment="1">
      <alignment horizontal="left" vertical="center"/>
    </xf>
    <xf numFmtId="40" fontId="10" fillId="6" borderId="1" xfId="0" applyNumberFormat="1" applyFont="1" applyFill="1" applyBorder="1" applyAlignment="1">
      <alignment horizontal="centerContinuous" vertical="center"/>
    </xf>
    <xf numFmtId="40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right" vertical="center"/>
    </xf>
    <xf numFmtId="40" fontId="4" fillId="5" borderId="4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>
      <alignment horizontal="left" vertical="center" indent="1"/>
    </xf>
    <xf numFmtId="14" fontId="6" fillId="5" borderId="0" xfId="0" applyNumberFormat="1" applyFont="1" applyFill="1" applyAlignment="1">
      <alignment vertical="center"/>
    </xf>
    <xf numFmtId="4" fontId="6" fillId="5" borderId="0" xfId="1" applyNumberFormat="1" applyFont="1" applyFill="1" applyAlignment="1" applyProtection="1">
      <alignment horizontal="right" vertical="center"/>
      <protection locked="0"/>
    </xf>
    <xf numFmtId="4" fontId="6" fillId="2" borderId="0" xfId="0" applyNumberFormat="1" applyFont="1" applyFill="1" applyAlignment="1" applyProtection="1">
      <alignment vertical="center"/>
      <protection hidden="1"/>
    </xf>
    <xf numFmtId="40" fontId="4" fillId="5" borderId="5" xfId="0" applyNumberFormat="1" applyFont="1" applyFill="1" applyBorder="1" applyAlignment="1" applyProtection="1">
      <alignment vertical="center"/>
      <protection locked="0" hidden="1"/>
    </xf>
    <xf numFmtId="166" fontId="6" fillId="5" borderId="0" xfId="1" applyNumberFormat="1" applyFont="1" applyFill="1" applyAlignment="1" applyProtection="1">
      <alignment horizontal="right" vertical="center"/>
      <protection locked="0"/>
    </xf>
    <xf numFmtId="40" fontId="10" fillId="6" borderId="6" xfId="0" applyNumberFormat="1" applyFont="1" applyFill="1" applyBorder="1" applyAlignment="1" applyProtection="1">
      <alignment horizontal="left" vertical="center" indent="1"/>
      <protection hidden="1"/>
    </xf>
    <xf numFmtId="40" fontId="10" fillId="6" borderId="6" xfId="0" applyNumberFormat="1" applyFont="1" applyFill="1" applyBorder="1" applyAlignment="1" applyProtection="1">
      <alignment vertical="center"/>
      <protection hidden="1"/>
    </xf>
    <xf numFmtId="167" fontId="10" fillId="6" borderId="6" xfId="0" applyNumberFormat="1" applyFont="1" applyFill="1" applyBorder="1" applyAlignment="1" applyProtection="1">
      <alignment vertical="center"/>
      <protection hidden="1"/>
    </xf>
    <xf numFmtId="0" fontId="10" fillId="6" borderId="7" xfId="0" applyFont="1" applyFill="1" applyBorder="1" applyAlignment="1">
      <alignment horizontal="left" vertical="center" indent="1"/>
    </xf>
    <xf numFmtId="4" fontId="10" fillId="6" borderId="7" xfId="1" applyNumberFormat="1" applyFont="1" applyFill="1" applyBorder="1" applyAlignment="1">
      <alignment horizontal="right" vertical="center"/>
    </xf>
    <xf numFmtId="167" fontId="10" fillId="6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3" fontId="14" fillId="0" borderId="7" xfId="1" applyNumberFormat="1" applyFont="1" applyBorder="1" applyAlignment="1">
      <alignment horizontal="right" vertical="center"/>
    </xf>
    <xf numFmtId="167" fontId="6" fillId="0" borderId="7" xfId="0" applyNumberFormat="1" applyFont="1" applyBorder="1" applyAlignment="1">
      <alignment vertical="center"/>
    </xf>
    <xf numFmtId="40" fontId="8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right" vertical="center"/>
    </xf>
    <xf numFmtId="0" fontId="8" fillId="4" borderId="1" xfId="0" applyFont="1" applyFill="1" applyBorder="1" applyAlignment="1" applyProtection="1">
      <alignment vertical="center"/>
      <protection locked="0" hidden="1"/>
    </xf>
    <xf numFmtId="40" fontId="4" fillId="0" borderId="3" xfId="0" applyNumberFormat="1" applyFont="1" applyBorder="1" applyAlignment="1" applyProtection="1">
      <alignment vertical="center"/>
      <protection locked="0" hidden="1"/>
    </xf>
    <xf numFmtId="40" fontId="4" fillId="0" borderId="4" xfId="0" applyNumberFormat="1" applyFont="1" applyBorder="1" applyAlignment="1" applyProtection="1">
      <alignment vertical="center"/>
      <protection locked="0" hidden="1"/>
    </xf>
    <xf numFmtId="44" fontId="5" fillId="0" borderId="0" xfId="1" applyFont="1" applyAlignment="1">
      <alignment vertical="center"/>
    </xf>
    <xf numFmtId="40" fontId="4" fillId="0" borderId="8" xfId="0" applyNumberFormat="1" applyFont="1" applyBorder="1" applyAlignment="1" applyProtection="1">
      <alignment vertical="center"/>
      <protection locked="0" hidden="1"/>
    </xf>
    <xf numFmtId="40" fontId="4" fillId="0" borderId="8" xfId="0" applyNumberFormat="1" applyFont="1" applyBorder="1" applyAlignment="1" applyProtection="1">
      <alignment vertical="center"/>
      <protection hidden="1"/>
    </xf>
    <xf numFmtId="167" fontId="10" fillId="6" borderId="6" xfId="0" applyNumberFormat="1" applyFont="1" applyFill="1" applyBorder="1" applyAlignment="1" applyProtection="1">
      <alignment vertical="center"/>
      <protection locked="0" hidden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40" fontId="10" fillId="6" borderId="6" xfId="0" applyNumberFormat="1" applyFont="1" applyFill="1" applyBorder="1" applyAlignment="1" applyProtection="1">
      <alignment vertical="center"/>
      <protection locked="0" hidden="1"/>
    </xf>
    <xf numFmtId="4" fontId="5" fillId="0" borderId="0" xfId="0" applyNumberFormat="1" applyFont="1" applyAlignment="1">
      <alignment vertical="center"/>
    </xf>
    <xf numFmtId="40" fontId="6" fillId="0" borderId="0" xfId="0" applyNumberFormat="1" applyFont="1" applyAlignment="1" applyProtection="1">
      <alignment horizontal="left" vertical="center" indent="1"/>
      <protection hidden="1"/>
    </xf>
    <xf numFmtId="40" fontId="6" fillId="0" borderId="0" xfId="0" applyNumberFormat="1" applyFont="1" applyAlignment="1" applyProtection="1">
      <alignment vertical="center"/>
      <protection hidden="1"/>
    </xf>
    <xf numFmtId="167" fontId="6" fillId="0" borderId="0" xfId="0" applyNumberFormat="1" applyFont="1" applyAlignment="1" applyProtection="1">
      <alignment vertical="center"/>
      <protection locked="0" hidden="1"/>
    </xf>
    <xf numFmtId="40" fontId="6" fillId="0" borderId="0" xfId="0" applyNumberFormat="1" applyFont="1" applyAlignment="1" applyProtection="1">
      <alignment horizontal="left" vertical="center"/>
      <protection hidden="1"/>
    </xf>
    <xf numFmtId="40" fontId="4" fillId="0" borderId="3" xfId="0" applyNumberFormat="1" applyFont="1" applyBorder="1" applyAlignment="1" applyProtection="1">
      <alignment vertical="center"/>
      <protection hidden="1"/>
    </xf>
    <xf numFmtId="40" fontId="4" fillId="0" borderId="4" xfId="0" applyNumberFormat="1" applyFont="1" applyBorder="1" applyAlignment="1" applyProtection="1">
      <alignment vertical="center"/>
      <protection hidden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4" fontId="4" fillId="0" borderId="3" xfId="1" applyFont="1" applyBorder="1" applyAlignment="1">
      <alignment vertical="center"/>
    </xf>
    <xf numFmtId="0" fontId="2" fillId="3" borderId="0" xfId="0" applyFont="1" applyFill="1" applyAlignment="1">
      <alignment horizontal="left" vertical="center" indent="1"/>
    </xf>
    <xf numFmtId="0" fontId="3" fillId="0" borderId="0" xfId="2" applyAlignment="1" applyProtection="1">
      <alignment horizontal="left"/>
    </xf>
    <xf numFmtId="0" fontId="4" fillId="0" borderId="0" xfId="0" applyFont="1" applyAlignment="1">
      <alignment horizontal="right"/>
    </xf>
    <xf numFmtId="164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 hidden="1"/>
    </xf>
    <xf numFmtId="0" fontId="13" fillId="0" borderId="0" xfId="0" applyFont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8">
    <dxf>
      <font>
        <b/>
        <i val="0"/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45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133351</xdr:colOff>
      <xdr:row>0</xdr:row>
      <xdr:rowOff>116206</xdr:rowOff>
    </xdr:from>
    <xdr:to>
      <xdr:col>10</xdr:col>
      <xdr:colOff>514351</xdr:colOff>
      <xdr:row>1</xdr:row>
      <xdr:rowOff>1761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1CBF07-CAE0-44AA-A99B-FA23B8482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1" y="116206"/>
          <a:ext cx="1110615" cy="5484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iggsandmitchell-my.sharepoint.com/personal/qbrown_gmaconstructiongroup_com/Documents/Downloads/JWQ%20Excel%20Budgeting%20Template.xlsx" TargetMode="External"/><Relationship Id="rId1" Type="http://schemas.openxmlformats.org/officeDocument/2006/relationships/externalLinkPath" Target="JWQ%20Excel%20Budget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Dec-19"/>
      <sheetName val="Jan-20"/>
      <sheetName val="Feb-20"/>
      <sheetName val="Mar-20"/>
      <sheetName val="Apr-20"/>
      <sheetName val="May-20"/>
      <sheetName val="Jun-20"/>
      <sheetName val="Jul-20"/>
      <sheetName val="Aug-20"/>
      <sheetName val="Sep-20"/>
      <sheetName val="Oct-20"/>
      <sheetName val="Nov-20"/>
      <sheetName val="Dec-20"/>
      <sheetName val="Jan-21"/>
      <sheetName val="Feb-21"/>
      <sheetName val="Mar-21"/>
      <sheetName val="Apr-21"/>
      <sheetName val="May-21"/>
      <sheetName val="Jun-21"/>
      <sheetName val="Jul-21"/>
      <sheetName val="Aug-21"/>
      <sheetName val="Sep-21"/>
      <sheetName val="Oct-21"/>
      <sheetName val="Nov-21"/>
      <sheetName val="Dec-21"/>
      <sheetName val="SinkFund"/>
      <sheetName val="Calculator"/>
      <sheetName val="PaymentSchedule"/>
      <sheetName val="Order"/>
    </sheetNames>
    <sheetDataSet>
      <sheetData sheetId="0">
        <row r="2">
          <cell r="J2">
            <v>2020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4">
          <cell r="C34">
            <v>2</v>
          </cell>
        </row>
      </sheetData>
      <sheetData sheetId="28" refreshError="1"/>
      <sheetData sheetId="2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55D90-DDEA-4ADF-8E67-1D5CF317D096}">
  <dimension ref="A1:W64"/>
  <sheetViews>
    <sheetView showGridLines="0" tabSelected="1" zoomScaleNormal="100" workbookViewId="0">
      <pane ySplit="2" topLeftCell="A3" activePane="bottomLeft" state="frozen"/>
      <selection activeCell="A5" sqref="A5"/>
      <selection pane="bottomLeft" activeCell="E16" sqref="E16"/>
    </sheetView>
  </sheetViews>
  <sheetFormatPr defaultColWidth="0" defaultRowHeight="12.75" customHeight="1" x14ac:dyDescent="0.25"/>
  <cols>
    <col min="1" max="1" width="27.109375" style="62" customWidth="1"/>
    <col min="2" max="5" width="10.6640625" customWidth="1"/>
    <col min="6" max="6" width="2.33203125" customWidth="1"/>
    <col min="7" max="7" width="27.109375" customWidth="1"/>
    <col min="8" max="11" width="10.6640625" customWidth="1"/>
    <col min="12" max="12" width="0.44140625" style="3" customWidth="1"/>
    <col min="13" max="14" width="9.109375" style="3" hidden="1" customWidth="1"/>
    <col min="15" max="15" width="12.44140625" style="3" hidden="1" customWidth="1"/>
    <col min="16" max="16" width="10.88671875" style="3" hidden="1" customWidth="1"/>
    <col min="17" max="23" width="0" style="3" hidden="1" customWidth="1"/>
    <col min="24" max="16384" width="9.109375" hidden="1"/>
  </cols>
  <sheetData>
    <row r="1" spans="1:23" ht="52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3" ht="33.75" customHeight="1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23" s="5" customFormat="1" ht="11.25" customHeight="1" x14ac:dyDescent="0.25">
      <c r="A3" s="65"/>
      <c r="B3" s="65"/>
      <c r="C3" s="65"/>
      <c r="D3" s="65"/>
      <c r="E3" s="65"/>
      <c r="F3" s="65"/>
      <c r="G3" s="66"/>
      <c r="H3" s="66"/>
      <c r="I3" s="66"/>
      <c r="J3" s="66"/>
      <c r="K3" s="6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5" customFormat="1" ht="11.25" customHeight="1" x14ac:dyDescent="0.2">
      <c r="A4" s="6"/>
      <c r="B4" s="7"/>
      <c r="C4" s="7"/>
      <c r="D4" s="7"/>
      <c r="E4" s="7"/>
      <c r="F4" s="8"/>
      <c r="G4" s="8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16" customFormat="1" ht="15" customHeight="1" thickBot="1" x14ac:dyDescent="0.3">
      <c r="A5" s="9" t="s">
        <v>1</v>
      </c>
      <c r="B5" s="10" t="s">
        <v>2</v>
      </c>
      <c r="C5" s="11" t="s">
        <v>3</v>
      </c>
      <c r="D5" s="10" t="s">
        <v>4</v>
      </c>
      <c r="E5" s="10" t="s">
        <v>5</v>
      </c>
      <c r="F5" s="12"/>
      <c r="G5" s="13" t="s">
        <v>6</v>
      </c>
      <c r="H5" s="67">
        <v>45383</v>
      </c>
      <c r="I5" s="67"/>
      <c r="J5" s="67"/>
      <c r="K5" s="67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s="16" customFormat="1" ht="15" customHeight="1" thickBot="1" x14ac:dyDescent="0.3">
      <c r="A6" s="17" t="s">
        <v>7</v>
      </c>
      <c r="B6" s="18">
        <v>1620</v>
      </c>
      <c r="C6" s="18">
        <v>810</v>
      </c>
      <c r="D6" s="18">
        <v>810</v>
      </c>
      <c r="E6" s="19">
        <f>B6-C6-D6</f>
        <v>0</v>
      </c>
      <c r="G6" s="20" t="s">
        <v>8</v>
      </c>
      <c r="H6" s="21" t="s">
        <v>9</v>
      </c>
      <c r="I6" s="22" t="s">
        <v>10</v>
      </c>
      <c r="J6" s="22" t="s">
        <v>11</v>
      </c>
      <c r="K6" s="23" t="s">
        <v>5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s="16" customFormat="1" ht="15" customHeight="1" x14ac:dyDescent="0.25">
      <c r="A7" s="17" t="s">
        <v>12</v>
      </c>
      <c r="B7" s="24">
        <v>0</v>
      </c>
      <c r="C7" s="24">
        <v>0</v>
      </c>
      <c r="D7" s="18">
        <v>0</v>
      </c>
      <c r="E7" s="19">
        <f t="shared" ref="E7:E10" si="0">B7-C7-D7</f>
        <v>0</v>
      </c>
      <c r="G7" s="25" t="s">
        <v>29</v>
      </c>
      <c r="H7" s="63">
        <v>0</v>
      </c>
      <c r="I7" s="26">
        <v>45391</v>
      </c>
      <c r="J7" s="26">
        <v>45405</v>
      </c>
      <c r="K7" s="1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s="16" customFormat="1" ht="15" customHeight="1" x14ac:dyDescent="0.25">
      <c r="A8" s="17" t="s">
        <v>13</v>
      </c>
      <c r="B8" s="24">
        <v>22</v>
      </c>
      <c r="C8" s="24">
        <v>22</v>
      </c>
      <c r="D8" s="18">
        <v>0</v>
      </c>
      <c r="E8" s="19">
        <f t="shared" si="0"/>
        <v>0</v>
      </c>
      <c r="G8" s="25" t="s">
        <v>14</v>
      </c>
      <c r="H8" s="27">
        <f>B11</f>
        <v>2362</v>
      </c>
      <c r="I8" s="27">
        <f>C11</f>
        <v>1152</v>
      </c>
      <c r="J8" s="27">
        <f>D11</f>
        <v>1210</v>
      </c>
      <c r="K8" s="28">
        <f>J8+I8-H8</f>
        <v>0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s="16" customFormat="1" ht="15" customHeight="1" x14ac:dyDescent="0.25">
      <c r="A9" s="17" t="s">
        <v>15</v>
      </c>
      <c r="B9" s="24">
        <v>500</v>
      </c>
      <c r="C9" s="24">
        <v>250</v>
      </c>
      <c r="D9" s="18">
        <v>250</v>
      </c>
      <c r="E9" s="19">
        <f t="shared" si="0"/>
        <v>0</v>
      </c>
      <c r="G9" s="25" t="s">
        <v>16</v>
      </c>
      <c r="H9" s="27">
        <f>B23+B32+B42+B55+B64+H22+H30+H38+H56+H64+H46</f>
        <v>0</v>
      </c>
      <c r="I9" s="27">
        <f>C23+C32+C42+C55+C64+I22+I30+I38+I46+I56+I64</f>
        <v>0</v>
      </c>
      <c r="J9" s="27">
        <f>D23+D32+D42+D55+D64+J22+J30+J38+J56+J64+J46</f>
        <v>0</v>
      </c>
      <c r="K9" s="28">
        <f>H9-I9-J9</f>
        <v>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s="16" customFormat="1" ht="15" customHeight="1" thickBot="1" x14ac:dyDescent="0.3">
      <c r="A10" s="17" t="s">
        <v>17</v>
      </c>
      <c r="B10" s="29">
        <v>220</v>
      </c>
      <c r="C10" s="29">
        <v>70</v>
      </c>
      <c r="D10" s="18">
        <v>150</v>
      </c>
      <c r="E10" s="19">
        <f t="shared" si="0"/>
        <v>0</v>
      </c>
      <c r="G10" s="25" t="s">
        <v>18</v>
      </c>
      <c r="H10" s="30">
        <f>H8-H9</f>
        <v>2362</v>
      </c>
      <c r="I10" s="27">
        <f>I8-I9</f>
        <v>1152</v>
      </c>
      <c r="J10" s="27">
        <f>J8-J9</f>
        <v>1210</v>
      </c>
      <c r="K10" s="28">
        <f>H10-I10-J10</f>
        <v>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s="16" customFormat="1" ht="15" customHeight="1" thickBot="1" x14ac:dyDescent="0.3">
      <c r="A11" s="31" t="str">
        <f>A5&amp;" totals"</f>
        <v>Income totals</v>
      </c>
      <c r="B11" s="32">
        <f>SUM(B6:B10)</f>
        <v>2362</v>
      </c>
      <c r="C11" s="32">
        <f>SUM(C6:C10)</f>
        <v>1152</v>
      </c>
      <c r="D11" s="32">
        <f>SUM(D6:D10)</f>
        <v>1210</v>
      </c>
      <c r="E11" s="33">
        <f>SUM(E6:E10)</f>
        <v>0</v>
      </c>
      <c r="G11" s="34" t="s">
        <v>19</v>
      </c>
      <c r="H11" s="35">
        <f>H8-H9+H7</f>
        <v>2362</v>
      </c>
      <c r="I11" s="35">
        <f>H7+I8-I9</f>
        <v>1152</v>
      </c>
      <c r="J11" s="35">
        <f>J8-J9</f>
        <v>1210</v>
      </c>
      <c r="K11" s="36">
        <f>J11+I11-H11</f>
        <v>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s="16" customFormat="1" ht="15" customHeight="1" x14ac:dyDescent="0.25">
      <c r="A12" s="37"/>
      <c r="B12" s="38"/>
      <c r="C12" s="38"/>
      <c r="D12" s="38"/>
      <c r="E12" s="38"/>
      <c r="G12" s="39"/>
      <c r="H12" s="40"/>
      <c r="I12" s="40"/>
      <c r="J12" s="40"/>
      <c r="K12" s="41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16" customFormat="1" ht="15" hidden="1" customHeight="1" x14ac:dyDescent="0.25">
      <c r="A13" s="68"/>
      <c r="B13" s="69"/>
      <c r="C13" s="69"/>
      <c r="D13" s="69"/>
      <c r="E13" s="6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s="16" customFormat="1" ht="15" customHeight="1" thickBot="1" x14ac:dyDescent="0.3">
      <c r="A14" s="9" t="s">
        <v>20</v>
      </c>
      <c r="B14" s="10" t="s">
        <v>9</v>
      </c>
      <c r="C14" s="42" t="s">
        <v>3</v>
      </c>
      <c r="D14" s="10" t="s">
        <v>4</v>
      </c>
      <c r="E14" s="43" t="s">
        <v>5</v>
      </c>
      <c r="G14" s="44" t="s">
        <v>25</v>
      </c>
      <c r="H14" s="10" t="s">
        <v>9</v>
      </c>
      <c r="I14" s="42" t="s">
        <v>3</v>
      </c>
      <c r="J14" s="10" t="s">
        <v>4</v>
      </c>
      <c r="K14" s="10" t="s">
        <v>5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s="16" customFormat="1" ht="15" customHeight="1" x14ac:dyDescent="0.25">
      <c r="A15" s="17"/>
      <c r="B15" s="46">
        <v>0</v>
      </c>
      <c r="C15" s="46">
        <v>0</v>
      </c>
      <c r="D15" s="45">
        <v>0</v>
      </c>
      <c r="E15" s="19">
        <f>B15-C15-D15</f>
        <v>0</v>
      </c>
      <c r="G15" s="17"/>
      <c r="H15" s="45">
        <v>0</v>
      </c>
      <c r="I15" s="45">
        <v>0</v>
      </c>
      <c r="J15" s="46">
        <v>0</v>
      </c>
      <c r="K15" s="19">
        <f t="shared" ref="K15:K21" si="1">H15-I15-J15</f>
        <v>0</v>
      </c>
      <c r="L15" s="15"/>
      <c r="M15" s="15"/>
      <c r="N15" s="15"/>
      <c r="O15" s="15"/>
      <c r="P15" s="47"/>
      <c r="Q15" s="15"/>
      <c r="R15" s="15"/>
      <c r="S15" s="15"/>
      <c r="T15" s="15"/>
      <c r="U15" s="15"/>
      <c r="V15" s="15"/>
      <c r="W15" s="15"/>
    </row>
    <row r="16" spans="1:23" s="16" customFormat="1" ht="15" customHeight="1" x14ac:dyDescent="0.25">
      <c r="A16" s="17"/>
      <c r="B16" s="46">
        <v>0</v>
      </c>
      <c r="C16" s="46">
        <v>0</v>
      </c>
      <c r="D16" s="45">
        <v>0</v>
      </c>
      <c r="E16" s="19">
        <f t="shared" ref="E16:E22" si="2">B16-C16-D16</f>
        <v>0</v>
      </c>
      <c r="G16" s="17"/>
      <c r="H16" s="45">
        <v>0</v>
      </c>
      <c r="I16" s="45">
        <v>0</v>
      </c>
      <c r="J16" s="46">
        <v>0</v>
      </c>
      <c r="K16" s="19">
        <f t="shared" si="1"/>
        <v>0</v>
      </c>
      <c r="L16" s="15"/>
      <c r="M16" s="15"/>
      <c r="N16" s="15"/>
      <c r="O16" s="15"/>
      <c r="P16" s="47"/>
      <c r="Q16" s="15"/>
      <c r="R16" s="15"/>
      <c r="S16" s="15"/>
      <c r="T16" s="15"/>
      <c r="U16" s="15"/>
      <c r="V16" s="15"/>
      <c r="W16" s="15"/>
    </row>
    <row r="17" spans="1:23" s="16" customFormat="1" ht="15" customHeight="1" x14ac:dyDescent="0.25">
      <c r="A17" s="17"/>
      <c r="B17" s="46">
        <v>0</v>
      </c>
      <c r="C17" s="46">
        <v>0</v>
      </c>
      <c r="D17" s="45">
        <v>0</v>
      </c>
      <c r="E17" s="19">
        <f t="shared" si="2"/>
        <v>0</v>
      </c>
      <c r="G17" s="17"/>
      <c r="H17" s="45">
        <v>0</v>
      </c>
      <c r="I17" s="45">
        <v>0</v>
      </c>
      <c r="J17" s="46">
        <v>0</v>
      </c>
      <c r="K17" s="19">
        <f t="shared" si="1"/>
        <v>0</v>
      </c>
      <c r="L17" s="15"/>
      <c r="M17" s="15"/>
      <c r="N17" s="15"/>
      <c r="O17" s="15"/>
      <c r="P17" s="47"/>
      <c r="Q17" s="15"/>
      <c r="R17" s="15"/>
      <c r="S17" s="15"/>
      <c r="T17" s="15"/>
      <c r="U17" s="15"/>
      <c r="V17" s="15"/>
      <c r="W17" s="15"/>
    </row>
    <row r="18" spans="1:23" s="16" customFormat="1" ht="15" customHeight="1" x14ac:dyDescent="0.25">
      <c r="A18" s="17"/>
      <c r="B18" s="46">
        <v>0</v>
      </c>
      <c r="C18" s="46">
        <v>0</v>
      </c>
      <c r="D18" s="45">
        <v>0</v>
      </c>
      <c r="E18" s="19">
        <f t="shared" si="2"/>
        <v>0</v>
      </c>
      <c r="G18" s="17"/>
      <c r="H18" s="45">
        <v>0</v>
      </c>
      <c r="I18" s="45">
        <v>0</v>
      </c>
      <c r="J18" s="46">
        <v>0</v>
      </c>
      <c r="K18" s="19">
        <f>H18-I18-J18</f>
        <v>0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s="16" customFormat="1" ht="15" customHeight="1" x14ac:dyDescent="0.25">
      <c r="A19" s="17"/>
      <c r="B19" s="46">
        <v>0</v>
      </c>
      <c r="C19" s="46">
        <v>0</v>
      </c>
      <c r="D19" s="45">
        <v>0</v>
      </c>
      <c r="E19" s="19">
        <f t="shared" si="2"/>
        <v>0</v>
      </c>
      <c r="G19" s="17"/>
      <c r="H19" s="45">
        <v>0</v>
      </c>
      <c r="I19" s="45">
        <v>0</v>
      </c>
      <c r="J19" s="46">
        <v>0</v>
      </c>
      <c r="K19" s="19">
        <f t="shared" si="1"/>
        <v>0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s="16" customFormat="1" ht="15" customHeight="1" x14ac:dyDescent="0.25">
      <c r="A20" s="17"/>
      <c r="B20" s="46">
        <v>0</v>
      </c>
      <c r="C20" s="46">
        <v>0</v>
      </c>
      <c r="D20" s="45">
        <v>0</v>
      </c>
      <c r="E20" s="19">
        <f t="shared" si="2"/>
        <v>0</v>
      </c>
      <c r="G20" s="17"/>
      <c r="H20" s="45">
        <v>0</v>
      </c>
      <c r="I20" s="45">
        <v>0</v>
      </c>
      <c r="J20" s="46">
        <v>0</v>
      </c>
      <c r="K20" s="19">
        <f t="shared" si="1"/>
        <v>0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s="16" customFormat="1" ht="15" customHeight="1" thickBot="1" x14ac:dyDescent="0.3">
      <c r="A21" s="17"/>
      <c r="B21" s="46">
        <v>0</v>
      </c>
      <c r="C21" s="46">
        <v>0</v>
      </c>
      <c r="D21" s="45">
        <v>0</v>
      </c>
      <c r="E21" s="19">
        <f t="shared" si="2"/>
        <v>0</v>
      </c>
      <c r="G21" s="17"/>
      <c r="H21" s="48">
        <v>0</v>
      </c>
      <c r="I21" s="48">
        <v>0</v>
      </c>
      <c r="J21" s="46">
        <v>0</v>
      </c>
      <c r="K21" s="19">
        <f t="shared" si="1"/>
        <v>0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s="16" customFormat="1" ht="15" customHeight="1" thickBot="1" x14ac:dyDescent="0.3">
      <c r="A22" s="17"/>
      <c r="B22" s="49">
        <v>0</v>
      </c>
      <c r="C22" s="48">
        <v>0</v>
      </c>
      <c r="D22" s="45">
        <v>0</v>
      </c>
      <c r="E22" s="19">
        <f t="shared" si="2"/>
        <v>0</v>
      </c>
      <c r="G22" s="31" t="str">
        <f>G14&amp;" totals"</f>
        <v>Credit Card Payments totals</v>
      </c>
      <c r="H22" s="32">
        <f>SUM(H15:H21)</f>
        <v>0</v>
      </c>
      <c r="I22" s="32">
        <f>SUM(I15:I21)</f>
        <v>0</v>
      </c>
      <c r="J22" s="32">
        <f>SUM(J15:J21)</f>
        <v>0</v>
      </c>
      <c r="K22" s="50">
        <f>H22-I22-J22</f>
        <v>0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s="16" customFormat="1" ht="15" customHeight="1" x14ac:dyDescent="0.25">
      <c r="A23" s="31" t="str">
        <f>A14&amp;" totals"</f>
        <v>Housing totals</v>
      </c>
      <c r="B23" s="32">
        <f>SUM(B15:B22)</f>
        <v>0</v>
      </c>
      <c r="C23" s="32">
        <f>SUM(C15:C22)</f>
        <v>0</v>
      </c>
      <c r="D23" s="32">
        <f>SUM(D15:D22)</f>
        <v>0</v>
      </c>
      <c r="E23" s="50">
        <f>B23-C23-D23</f>
        <v>0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s="16" customFormat="1" ht="15" customHeight="1" thickBot="1" x14ac:dyDescent="0.3">
      <c r="A24" s="51"/>
      <c r="B24" s="52"/>
      <c r="C24" s="52"/>
      <c r="D24" s="52"/>
      <c r="E24" s="52"/>
      <c r="G24" s="44" t="s">
        <v>27</v>
      </c>
      <c r="H24" s="10" t="s">
        <v>9</v>
      </c>
      <c r="I24" s="42" t="s">
        <v>3</v>
      </c>
      <c r="J24" s="10" t="s">
        <v>4</v>
      </c>
      <c r="K24" s="10" t="s">
        <v>5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s="16" customFormat="1" ht="15" customHeight="1" thickBot="1" x14ac:dyDescent="0.3">
      <c r="A25" s="9" t="s">
        <v>21</v>
      </c>
      <c r="B25" s="10" t="s">
        <v>9</v>
      </c>
      <c r="C25" s="42" t="s">
        <v>3</v>
      </c>
      <c r="D25" s="10" t="s">
        <v>4</v>
      </c>
      <c r="E25" s="43" t="s">
        <v>5</v>
      </c>
      <c r="G25" s="17"/>
      <c r="H25" s="45">
        <v>0</v>
      </c>
      <c r="I25" s="45">
        <v>0</v>
      </c>
      <c r="J25" s="45">
        <v>0</v>
      </c>
      <c r="K25" s="19">
        <f>H25-I25-J25</f>
        <v>0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16" customFormat="1" ht="15" customHeight="1" x14ac:dyDescent="0.25">
      <c r="A26" s="17"/>
      <c r="B26" s="45">
        <v>0</v>
      </c>
      <c r="C26" s="45">
        <v>0</v>
      </c>
      <c r="D26" s="45">
        <v>0</v>
      </c>
      <c r="E26" s="19">
        <f>B26-C26-D26</f>
        <v>0</v>
      </c>
      <c r="G26" s="17"/>
      <c r="H26" s="46">
        <v>0</v>
      </c>
      <c r="I26" s="46">
        <v>0</v>
      </c>
      <c r="J26" s="45">
        <v>0</v>
      </c>
      <c r="K26" s="19">
        <f t="shared" ref="K26:K28" si="3">H26-I26-J26</f>
        <v>0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16" customFormat="1" ht="15" customHeight="1" x14ac:dyDescent="0.25">
      <c r="A27" s="17"/>
      <c r="B27" s="46">
        <v>0</v>
      </c>
      <c r="C27" s="45">
        <v>0</v>
      </c>
      <c r="D27" s="45">
        <v>0</v>
      </c>
      <c r="E27" s="19">
        <f t="shared" ref="E27:E31" si="4">B27-C27-D27</f>
        <v>0</v>
      </c>
      <c r="G27" s="17"/>
      <c r="H27" s="46">
        <v>0</v>
      </c>
      <c r="I27" s="46">
        <v>0</v>
      </c>
      <c r="J27" s="45">
        <v>0</v>
      </c>
      <c r="K27" s="19">
        <f t="shared" si="3"/>
        <v>0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s="16" customFormat="1" ht="15" customHeight="1" x14ac:dyDescent="0.25">
      <c r="A28" s="17"/>
      <c r="B28" s="46">
        <v>0</v>
      </c>
      <c r="C28" s="45">
        <v>0</v>
      </c>
      <c r="D28" s="45">
        <v>0</v>
      </c>
      <c r="E28" s="19">
        <f t="shared" si="4"/>
        <v>0</v>
      </c>
      <c r="G28" s="17"/>
      <c r="H28" s="46">
        <v>0</v>
      </c>
      <c r="I28" s="46">
        <v>0</v>
      </c>
      <c r="J28" s="45">
        <v>0</v>
      </c>
      <c r="K28" s="19">
        <f t="shared" si="3"/>
        <v>0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s="16" customFormat="1" ht="15" customHeight="1" thickBot="1" x14ac:dyDescent="0.3">
      <c r="A29" s="17"/>
      <c r="B29" s="46">
        <v>0</v>
      </c>
      <c r="C29" s="45">
        <v>0</v>
      </c>
      <c r="D29" s="45">
        <v>0</v>
      </c>
      <c r="E29" s="19">
        <f t="shared" si="4"/>
        <v>0</v>
      </c>
      <c r="G29" s="17"/>
      <c r="H29" s="48">
        <v>0</v>
      </c>
      <c r="I29" s="48">
        <v>0</v>
      </c>
      <c r="J29" s="45">
        <v>0</v>
      </c>
      <c r="K29" s="19">
        <f>H29-I29-J29</f>
        <v>0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s="16" customFormat="1" ht="15" customHeight="1" x14ac:dyDescent="0.25">
      <c r="A30" s="17"/>
      <c r="B30" s="46">
        <v>0</v>
      </c>
      <c r="C30" s="45">
        <v>0</v>
      </c>
      <c r="D30" s="45">
        <v>0</v>
      </c>
      <c r="E30" s="19">
        <f t="shared" si="4"/>
        <v>0</v>
      </c>
      <c r="G30" s="31" t="str">
        <f>G24&amp;" totals"</f>
        <v>Investing totals</v>
      </c>
      <c r="H30" s="53">
        <f>SUM(H25:H29)</f>
        <v>0</v>
      </c>
      <c r="I30" s="53">
        <f>SUM(I25:I29)</f>
        <v>0</v>
      </c>
      <c r="J30" s="53">
        <f>SUM(J25:J29)</f>
        <v>0</v>
      </c>
      <c r="K30" s="50">
        <f>H30-I30-J30</f>
        <v>0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s="16" customFormat="1" ht="15" customHeight="1" thickBot="1" x14ac:dyDescent="0.3">
      <c r="A31" s="17"/>
      <c r="B31" s="48">
        <v>0</v>
      </c>
      <c r="C31" s="45">
        <v>0</v>
      </c>
      <c r="D31" s="45">
        <v>0</v>
      </c>
      <c r="E31" s="19">
        <f t="shared" si="4"/>
        <v>0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s="16" customFormat="1" ht="15" customHeight="1" thickBot="1" x14ac:dyDescent="0.3">
      <c r="A32" s="31" t="str">
        <f>A25&amp;" totals"</f>
        <v>Transportation totals</v>
      </c>
      <c r="B32" s="32">
        <f>SUM(B26:B31)</f>
        <v>0</v>
      </c>
      <c r="C32" s="32">
        <f>SUM(C26:C31)</f>
        <v>0</v>
      </c>
      <c r="D32" s="32">
        <f>SUM(D26:D31)</f>
        <v>0</v>
      </c>
      <c r="E32" s="50">
        <f>B32-C32-D32</f>
        <v>0</v>
      </c>
      <c r="G32" s="44" t="s">
        <v>22</v>
      </c>
      <c r="H32" s="10" t="s">
        <v>9</v>
      </c>
      <c r="I32" s="42" t="s">
        <v>3</v>
      </c>
      <c r="J32" s="10" t="s">
        <v>4</v>
      </c>
      <c r="K32" s="10" t="s">
        <v>5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s="16" customFormat="1" ht="15" customHeight="1" x14ac:dyDescent="0.25">
      <c r="A33" s="51"/>
      <c r="B33" s="52"/>
      <c r="C33" s="52"/>
      <c r="D33" s="52"/>
      <c r="E33" s="52"/>
      <c r="G33" s="17"/>
      <c r="H33" s="45">
        <v>0</v>
      </c>
      <c r="I33" s="45">
        <v>0</v>
      </c>
      <c r="J33" s="46">
        <v>0</v>
      </c>
      <c r="K33" s="19">
        <f>H33-I33-J33</f>
        <v>0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s="16" customFormat="1" ht="15" customHeight="1" thickBot="1" x14ac:dyDescent="0.3">
      <c r="A34" s="9" t="s">
        <v>23</v>
      </c>
      <c r="B34" s="10" t="s">
        <v>9</v>
      </c>
      <c r="C34" s="42" t="str">
        <f>C25</f>
        <v>Check #1</v>
      </c>
      <c r="D34" s="10" t="str">
        <f>D25</f>
        <v>Check #2</v>
      </c>
      <c r="E34" s="43" t="s">
        <v>5</v>
      </c>
      <c r="G34" s="17"/>
      <c r="H34" s="45">
        <v>0</v>
      </c>
      <c r="I34" s="46">
        <v>0</v>
      </c>
      <c r="J34" s="46">
        <v>0</v>
      </c>
      <c r="K34" s="19">
        <f t="shared" ref="K34:K37" si="5">H34-I34-J34</f>
        <v>0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s="16" customFormat="1" ht="15" customHeight="1" x14ac:dyDescent="0.25">
      <c r="A35" s="17"/>
      <c r="B35" s="45">
        <v>0</v>
      </c>
      <c r="C35" s="45">
        <v>0</v>
      </c>
      <c r="D35" s="46">
        <v>0</v>
      </c>
      <c r="E35" s="19">
        <f>B35-C35-D35</f>
        <v>0</v>
      </c>
      <c r="G35" s="17"/>
      <c r="H35" s="45">
        <v>0</v>
      </c>
      <c r="I35" s="46">
        <v>0</v>
      </c>
      <c r="J35" s="46">
        <v>0</v>
      </c>
      <c r="K35" s="19">
        <f t="shared" si="5"/>
        <v>0</v>
      </c>
      <c r="L35" s="15"/>
      <c r="M35" s="15"/>
      <c r="N35" s="54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6" customFormat="1" ht="15" customHeight="1" x14ac:dyDescent="0.25">
      <c r="A36" s="17"/>
      <c r="B36" s="46">
        <v>0</v>
      </c>
      <c r="C36" s="46">
        <v>0</v>
      </c>
      <c r="D36" s="46">
        <v>0</v>
      </c>
      <c r="E36" s="19">
        <f t="shared" ref="E36:E41" si="6">B36-C36-D36</f>
        <v>0</v>
      </c>
      <c r="G36" s="17"/>
      <c r="H36" s="45">
        <v>0</v>
      </c>
      <c r="I36" s="46">
        <v>0</v>
      </c>
      <c r="J36" s="46">
        <v>0</v>
      </c>
      <c r="K36" s="19">
        <f t="shared" si="5"/>
        <v>0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s="16" customFormat="1" ht="15" customHeight="1" thickBot="1" x14ac:dyDescent="0.3">
      <c r="A37" s="17"/>
      <c r="B37" s="46">
        <v>0</v>
      </c>
      <c r="C37" s="46">
        <v>0</v>
      </c>
      <c r="D37" s="46">
        <v>0</v>
      </c>
      <c r="E37" s="19">
        <f t="shared" si="6"/>
        <v>0</v>
      </c>
      <c r="G37" s="17"/>
      <c r="H37" s="48">
        <v>0</v>
      </c>
      <c r="I37" s="48">
        <v>0</v>
      </c>
      <c r="J37" s="46">
        <v>0</v>
      </c>
      <c r="K37" s="19">
        <f t="shared" si="5"/>
        <v>0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s="16" customFormat="1" ht="15" customHeight="1" x14ac:dyDescent="0.25">
      <c r="A38" s="17"/>
      <c r="B38" s="46">
        <v>0</v>
      </c>
      <c r="C38" s="46">
        <v>0</v>
      </c>
      <c r="D38" s="46">
        <v>0</v>
      </c>
      <c r="E38" s="19">
        <f t="shared" si="6"/>
        <v>0</v>
      </c>
      <c r="G38" s="31" t="str">
        <f>G32&amp;" totals"</f>
        <v>Automatic Debit totals</v>
      </c>
      <c r="H38" s="32">
        <f>SUM(H33:H37)</f>
        <v>0</v>
      </c>
      <c r="I38" s="32">
        <f>SUM(I33:I37)</f>
        <v>0</v>
      </c>
      <c r="J38" s="32">
        <f>SUM(J33:J37)</f>
        <v>0</v>
      </c>
      <c r="K38" s="50">
        <f>H38-I38-J38</f>
        <v>0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s="16" customFormat="1" ht="15" customHeight="1" x14ac:dyDescent="0.25">
      <c r="A39" s="17"/>
      <c r="B39" s="46">
        <v>0</v>
      </c>
      <c r="C39" s="46">
        <v>0</v>
      </c>
      <c r="D39" s="46">
        <v>0</v>
      </c>
      <c r="E39" s="19">
        <f t="shared" si="6"/>
        <v>0</v>
      </c>
      <c r="G39" s="55"/>
      <c r="H39" s="56"/>
      <c r="I39" s="56"/>
      <c r="J39" s="56"/>
      <c r="K39" s="57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s="16" customFormat="1" ht="15" customHeight="1" thickBot="1" x14ac:dyDescent="0.3">
      <c r="A40" s="17"/>
      <c r="B40" s="46">
        <v>0</v>
      </c>
      <c r="C40" s="46">
        <v>0</v>
      </c>
      <c r="D40" s="46">
        <v>0</v>
      </c>
      <c r="E40" s="19">
        <f t="shared" si="6"/>
        <v>0</v>
      </c>
      <c r="G40" s="44" t="s">
        <v>30</v>
      </c>
      <c r="H40" s="10" t="s">
        <v>9</v>
      </c>
      <c r="I40" s="42" t="s">
        <v>3</v>
      </c>
      <c r="J40" s="10" t="s">
        <v>4</v>
      </c>
      <c r="K40" s="10" t="s">
        <v>5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s="16" customFormat="1" ht="15" customHeight="1" thickBot="1" x14ac:dyDescent="0.3">
      <c r="A41" s="17"/>
      <c r="B41" s="48">
        <v>0</v>
      </c>
      <c r="C41" s="48">
        <v>0</v>
      </c>
      <c r="D41" s="46">
        <v>0</v>
      </c>
      <c r="E41" s="19">
        <f t="shared" si="6"/>
        <v>0</v>
      </c>
      <c r="G41" s="17"/>
      <c r="H41" s="45">
        <v>0</v>
      </c>
      <c r="I41" s="45">
        <v>0</v>
      </c>
      <c r="J41" s="46">
        <v>0</v>
      </c>
      <c r="K41" s="19">
        <f>H41-I41-J41</f>
        <v>0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s="16" customFormat="1" ht="15" customHeight="1" x14ac:dyDescent="0.25">
      <c r="A42" s="31" t="str">
        <f>A34&amp;" totals"</f>
        <v>Lifestyle totals</v>
      </c>
      <c r="B42" s="32">
        <f>SUM(B35:B41)</f>
        <v>0</v>
      </c>
      <c r="C42" s="32">
        <f>SUM(C35:C41)</f>
        <v>0</v>
      </c>
      <c r="D42" s="32">
        <f>SUM(D35:D41)</f>
        <v>0</v>
      </c>
      <c r="E42" s="50">
        <f>B42-C42-D42</f>
        <v>0</v>
      </c>
      <c r="G42" s="17"/>
      <c r="H42" s="45">
        <v>0</v>
      </c>
      <c r="I42" s="45">
        <v>0</v>
      </c>
      <c r="J42" s="46">
        <v>0</v>
      </c>
      <c r="K42" s="19">
        <f>H42-I42-J42</f>
        <v>0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s="16" customFormat="1" ht="15" customHeight="1" x14ac:dyDescent="0.25">
      <c r="A43" s="58"/>
      <c r="B43" s="56"/>
      <c r="C43" s="56"/>
      <c r="D43" s="56"/>
      <c r="E43" s="56"/>
      <c r="G43" s="17"/>
      <c r="H43" s="46">
        <v>0</v>
      </c>
      <c r="I43" s="46">
        <v>0</v>
      </c>
      <c r="J43" s="46">
        <v>0</v>
      </c>
      <c r="K43" s="19">
        <f t="shared" ref="K43:K45" si="7">H43-I43-J43</f>
        <v>0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s="16" customFormat="1" ht="15" customHeight="1" thickBot="1" x14ac:dyDescent="0.3">
      <c r="A44" s="9" t="s">
        <v>26</v>
      </c>
      <c r="B44" s="10" t="s">
        <v>9</v>
      </c>
      <c r="C44" s="42" t="str">
        <f>C34</f>
        <v>Check #1</v>
      </c>
      <c r="D44" s="10" t="str">
        <f>D34</f>
        <v>Check #2</v>
      </c>
      <c r="E44" s="43" t="s">
        <v>5</v>
      </c>
      <c r="G44" s="17"/>
      <c r="H44" s="46">
        <v>0</v>
      </c>
      <c r="I44" s="46">
        <v>0</v>
      </c>
      <c r="J44" s="46">
        <v>0</v>
      </c>
      <c r="K44" s="19">
        <f t="shared" si="7"/>
        <v>0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s="16" customFormat="1" ht="15" customHeight="1" thickBot="1" x14ac:dyDescent="0.3">
      <c r="A45" s="17"/>
      <c r="B45" s="59">
        <v>0</v>
      </c>
      <c r="C45" s="59">
        <v>0</v>
      </c>
      <c r="D45" s="59">
        <v>0</v>
      </c>
      <c r="E45" s="19">
        <f>B45-C45-D45</f>
        <v>0</v>
      </c>
      <c r="G45" s="17"/>
      <c r="H45" s="48">
        <v>0</v>
      </c>
      <c r="I45" s="48">
        <v>0</v>
      </c>
      <c r="J45" s="46">
        <v>0</v>
      </c>
      <c r="K45" s="19">
        <f t="shared" si="7"/>
        <v>0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s="16" customFormat="1" ht="15" customHeight="1" x14ac:dyDescent="0.25">
      <c r="A46" s="17"/>
      <c r="B46" s="60">
        <v>0</v>
      </c>
      <c r="C46" s="60">
        <v>0</v>
      </c>
      <c r="D46" s="59">
        <v>0</v>
      </c>
      <c r="E46" s="19">
        <f t="shared" ref="E46:E54" si="8">B46-C46-D46</f>
        <v>0</v>
      </c>
      <c r="G46" s="31" t="str">
        <f>G40&amp;" totals"</f>
        <v>Sel-Care totals</v>
      </c>
      <c r="H46" s="32">
        <f>SUM(H41:H45)</f>
        <v>0</v>
      </c>
      <c r="I46" s="32">
        <f t="shared" ref="I46:J46" si="9">SUM(I41:I45)</f>
        <v>0</v>
      </c>
      <c r="J46" s="32">
        <f t="shared" si="9"/>
        <v>0</v>
      </c>
      <c r="K46" s="50">
        <f>H46-I46-J46</f>
        <v>0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s="16" customFormat="1" ht="15" customHeight="1" x14ac:dyDescent="0.25">
      <c r="A47" s="17"/>
      <c r="B47" s="60">
        <v>0</v>
      </c>
      <c r="C47" s="60">
        <v>0</v>
      </c>
      <c r="D47" s="59">
        <v>0</v>
      </c>
      <c r="E47" s="19">
        <f t="shared" si="8"/>
        <v>0</v>
      </c>
      <c r="G47" s="56"/>
      <c r="H47" s="56"/>
      <c r="I47" s="56"/>
      <c r="J47" s="56"/>
      <c r="K47" s="5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s="16" customFormat="1" ht="15" customHeight="1" thickBot="1" x14ac:dyDescent="0.3">
      <c r="A48" s="17"/>
      <c r="B48" s="60">
        <v>0</v>
      </c>
      <c r="C48" s="60">
        <v>0</v>
      </c>
      <c r="D48" s="59">
        <v>0</v>
      </c>
      <c r="E48" s="19">
        <f t="shared" si="8"/>
        <v>0</v>
      </c>
      <c r="G48" s="44" t="s">
        <v>28</v>
      </c>
      <c r="H48" s="10" t="s">
        <v>9</v>
      </c>
      <c r="I48" s="42" t="s">
        <v>3</v>
      </c>
      <c r="J48" s="10" t="s">
        <v>4</v>
      </c>
      <c r="K48" s="10" t="s">
        <v>5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s="16" customFormat="1" ht="15" customHeight="1" x14ac:dyDescent="0.25">
      <c r="A49" s="17"/>
      <c r="B49" s="60">
        <v>0</v>
      </c>
      <c r="C49" s="60">
        <v>0</v>
      </c>
      <c r="D49" s="59">
        <v>0</v>
      </c>
      <c r="E49" s="19">
        <f t="shared" si="8"/>
        <v>0</v>
      </c>
      <c r="G49" s="17"/>
      <c r="H49" s="45">
        <v>0</v>
      </c>
      <c r="I49" s="46">
        <v>0</v>
      </c>
      <c r="J49" s="46">
        <v>0</v>
      </c>
      <c r="K49" s="19">
        <f>H49-I49-J49</f>
        <v>0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s="16" customFormat="1" ht="15" customHeight="1" x14ac:dyDescent="0.25">
      <c r="A50" s="17"/>
      <c r="B50" s="60">
        <v>0</v>
      </c>
      <c r="C50" s="60">
        <v>0</v>
      </c>
      <c r="D50" s="59">
        <v>0</v>
      </c>
      <c r="E50" s="19">
        <f t="shared" si="8"/>
        <v>0</v>
      </c>
      <c r="G50" s="17"/>
      <c r="H50" s="45">
        <v>0</v>
      </c>
      <c r="I50" s="46">
        <v>0</v>
      </c>
      <c r="J50" s="46">
        <v>0</v>
      </c>
      <c r="K50" s="19">
        <f t="shared" ref="K50:K55" si="10">H50-I50-J50</f>
        <v>0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16" customFormat="1" ht="15" customHeight="1" x14ac:dyDescent="0.25">
      <c r="A51" s="17"/>
      <c r="B51" s="60">
        <v>0</v>
      </c>
      <c r="C51" s="60">
        <v>0</v>
      </c>
      <c r="D51" s="59">
        <v>0</v>
      </c>
      <c r="E51" s="19">
        <f t="shared" si="8"/>
        <v>0</v>
      </c>
      <c r="G51" s="17"/>
      <c r="H51" s="45">
        <v>0</v>
      </c>
      <c r="I51" s="46">
        <v>0</v>
      </c>
      <c r="J51" s="46">
        <v>0</v>
      </c>
      <c r="K51" s="19">
        <f t="shared" si="10"/>
        <v>0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16" customFormat="1" ht="15" customHeight="1" x14ac:dyDescent="0.25">
      <c r="A52" s="17"/>
      <c r="B52" s="60">
        <v>0</v>
      </c>
      <c r="C52" s="60">
        <v>0</v>
      </c>
      <c r="D52" s="59">
        <v>0</v>
      </c>
      <c r="E52" s="19">
        <f t="shared" si="8"/>
        <v>0</v>
      </c>
      <c r="G52" s="17"/>
      <c r="H52" s="46">
        <v>0</v>
      </c>
      <c r="I52" s="46">
        <v>0</v>
      </c>
      <c r="J52" s="46">
        <v>0</v>
      </c>
      <c r="K52" s="19">
        <f t="shared" si="10"/>
        <v>0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16" customFormat="1" ht="15" customHeight="1" x14ac:dyDescent="0.25">
      <c r="A53" s="17"/>
      <c r="B53" s="49">
        <v>0</v>
      </c>
      <c r="C53" s="49">
        <v>0</v>
      </c>
      <c r="D53" s="59">
        <v>0</v>
      </c>
      <c r="E53" s="19">
        <f t="shared" si="8"/>
        <v>0</v>
      </c>
      <c r="G53" s="17"/>
      <c r="H53" s="46">
        <v>0</v>
      </c>
      <c r="I53" s="46">
        <v>0</v>
      </c>
      <c r="J53" s="46">
        <v>0</v>
      </c>
      <c r="K53" s="19">
        <f t="shared" si="10"/>
        <v>0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16" customFormat="1" ht="15" customHeight="1" thickBot="1" x14ac:dyDescent="0.3">
      <c r="A54" s="17"/>
      <c r="B54" s="49">
        <v>0</v>
      </c>
      <c r="C54" s="49">
        <v>0</v>
      </c>
      <c r="D54" s="59">
        <v>0</v>
      </c>
      <c r="E54" s="19">
        <f t="shared" si="8"/>
        <v>0</v>
      </c>
      <c r="G54" s="17"/>
      <c r="H54" s="46">
        <v>0</v>
      </c>
      <c r="I54" s="46">
        <v>0</v>
      </c>
      <c r="J54" s="46">
        <v>0</v>
      </c>
      <c r="K54" s="19">
        <f t="shared" si="10"/>
        <v>0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s="16" customFormat="1" ht="15" customHeight="1" thickBot="1" x14ac:dyDescent="0.3">
      <c r="A55" s="31" t="str">
        <f>A44&amp;" totals"</f>
        <v>Snking Funds/Savings totals</v>
      </c>
      <c r="B55" s="32">
        <f>SUM(B45:B54)</f>
        <v>0</v>
      </c>
      <c r="C55" s="32">
        <f t="shared" ref="C55:D55" si="11">SUM(C45:C54)</f>
        <v>0</v>
      </c>
      <c r="D55" s="32">
        <f t="shared" si="11"/>
        <v>0</v>
      </c>
      <c r="E55" s="50">
        <f>B55-C55-D55</f>
        <v>0</v>
      </c>
      <c r="G55" s="17"/>
      <c r="H55" s="48">
        <v>0</v>
      </c>
      <c r="I55" s="46">
        <v>0</v>
      </c>
      <c r="J55" s="46">
        <v>0</v>
      </c>
      <c r="K55" s="19">
        <f t="shared" si="10"/>
        <v>0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s="16" customFormat="1" ht="15" customHeight="1" x14ac:dyDescent="0.25">
      <c r="A56" s="61"/>
      <c r="G56" s="31" t="str">
        <f>G48&amp;" totals"</f>
        <v>Subscriptions totals</v>
      </c>
      <c r="H56" s="32">
        <f>SUM(H49:H55)</f>
        <v>0</v>
      </c>
      <c r="I56" s="32">
        <f>SUM(I49:I55)</f>
        <v>0</v>
      </c>
      <c r="J56" s="32">
        <f>SUM(J49:J55)</f>
        <v>0</v>
      </c>
      <c r="K56" s="50">
        <f>H56-I56-J56</f>
        <v>0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s="16" customFormat="1" ht="15" customHeight="1" thickBot="1" x14ac:dyDescent="0.3">
      <c r="A57" s="9" t="s">
        <v>24</v>
      </c>
      <c r="B57" s="10" t="s">
        <v>9</v>
      </c>
      <c r="C57" s="42" t="s">
        <v>3</v>
      </c>
      <c r="D57" s="10" t="s">
        <v>4</v>
      </c>
      <c r="E57" s="10" t="s">
        <v>5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16" customFormat="1" ht="15" customHeight="1" thickBot="1" x14ac:dyDescent="0.3">
      <c r="A58" s="17"/>
      <c r="B58" s="45">
        <v>0</v>
      </c>
      <c r="C58" s="45">
        <v>0</v>
      </c>
      <c r="D58" s="45">
        <v>0</v>
      </c>
      <c r="E58" s="19">
        <f>B58-C58-D58</f>
        <v>0</v>
      </c>
      <c r="G58" s="44" t="s">
        <v>31</v>
      </c>
      <c r="H58" s="10" t="s">
        <v>9</v>
      </c>
      <c r="I58" s="42" t="s">
        <v>3</v>
      </c>
      <c r="J58" s="10" t="s">
        <v>4</v>
      </c>
      <c r="K58" s="10" t="s">
        <v>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s="16" customFormat="1" ht="15" customHeight="1" x14ac:dyDescent="0.25">
      <c r="A59" s="17"/>
      <c r="B59" s="46">
        <v>0</v>
      </c>
      <c r="C59" s="46">
        <v>0</v>
      </c>
      <c r="D59" s="45">
        <v>0</v>
      </c>
      <c r="E59" s="19">
        <f t="shared" ref="E59:E63" si="12">B59-C59-D59</f>
        <v>0</v>
      </c>
      <c r="G59" s="17"/>
      <c r="H59" s="45">
        <v>0</v>
      </c>
      <c r="I59" s="45">
        <v>0</v>
      </c>
      <c r="J59" s="46">
        <v>0</v>
      </c>
      <c r="K59" s="19">
        <f>H59-I59-J59</f>
        <v>0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 s="16" customFormat="1" ht="15" customHeight="1" x14ac:dyDescent="0.25">
      <c r="A60" s="17"/>
      <c r="B60" s="46">
        <v>0</v>
      </c>
      <c r="C60" s="46">
        <v>0</v>
      </c>
      <c r="D60" s="45">
        <v>0</v>
      </c>
      <c r="E60" s="19">
        <f t="shared" si="12"/>
        <v>0</v>
      </c>
      <c r="G60" s="17"/>
      <c r="H60" s="46">
        <v>0</v>
      </c>
      <c r="I60" s="46">
        <v>0</v>
      </c>
      <c r="J60" s="46">
        <v>0</v>
      </c>
      <c r="K60" s="19">
        <f t="shared" ref="K60:K63" si="13">H60-I60-J60</f>
        <v>0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16" customFormat="1" ht="15" customHeight="1" x14ac:dyDescent="0.25">
      <c r="A61" s="17"/>
      <c r="B61" s="46">
        <v>0</v>
      </c>
      <c r="C61" s="46">
        <v>0</v>
      </c>
      <c r="D61" s="45">
        <v>0</v>
      </c>
      <c r="E61" s="19">
        <f t="shared" si="12"/>
        <v>0</v>
      </c>
      <c r="G61" s="17"/>
      <c r="H61" s="46">
        <v>0</v>
      </c>
      <c r="I61" s="46">
        <v>0</v>
      </c>
      <c r="J61" s="46">
        <v>0</v>
      </c>
      <c r="K61" s="19">
        <f t="shared" si="13"/>
        <v>0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s="16" customFormat="1" ht="15" customHeight="1" x14ac:dyDescent="0.25">
      <c r="A62" s="17"/>
      <c r="B62" s="46">
        <v>0</v>
      </c>
      <c r="C62" s="46">
        <v>0</v>
      </c>
      <c r="D62" s="45">
        <v>0</v>
      </c>
      <c r="E62" s="19">
        <f t="shared" si="12"/>
        <v>0</v>
      </c>
      <c r="G62" s="17"/>
      <c r="H62" s="46">
        <v>0</v>
      </c>
      <c r="I62" s="46">
        <v>0</v>
      </c>
      <c r="J62" s="46">
        <v>0</v>
      </c>
      <c r="K62" s="19">
        <f t="shared" si="13"/>
        <v>0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s="16" customFormat="1" ht="15" customHeight="1" thickBot="1" x14ac:dyDescent="0.3">
      <c r="A63" s="17"/>
      <c r="B63" s="48">
        <v>0</v>
      </c>
      <c r="C63" s="48">
        <v>0</v>
      </c>
      <c r="D63" s="45">
        <v>0</v>
      </c>
      <c r="E63" s="19">
        <f t="shared" si="12"/>
        <v>0</v>
      </c>
      <c r="G63" s="17"/>
      <c r="H63" s="48">
        <v>0</v>
      </c>
      <c r="I63" s="48">
        <v>0</v>
      </c>
      <c r="J63" s="46">
        <v>0</v>
      </c>
      <c r="K63" s="19">
        <f t="shared" si="13"/>
        <v>0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6" customFormat="1" ht="15" customHeight="1" x14ac:dyDescent="0.25">
      <c r="A64" s="31" t="str">
        <f>A57&amp;" totals"</f>
        <v>Vacation totals</v>
      </c>
      <c r="B64" s="32">
        <f>SUM(B58:B63)</f>
        <v>0</v>
      </c>
      <c r="C64" s="32">
        <f>SUM(C58:C63)</f>
        <v>0</v>
      </c>
      <c r="D64" s="32">
        <f>SUM(D58:D63)</f>
        <v>0</v>
      </c>
      <c r="E64" s="50">
        <f>B64-C64-D64</f>
        <v>0</v>
      </c>
      <c r="G64" s="31" t="str">
        <f>G58&amp;" totals"</f>
        <v>Misc totals</v>
      </c>
      <c r="H64" s="32">
        <f>SUM(H59:H63)</f>
        <v>0</v>
      </c>
      <c r="I64" s="32">
        <f>SUM(I59:I63)</f>
        <v>0</v>
      </c>
      <c r="J64" s="32">
        <f>SUM(J59:J63)</f>
        <v>0</v>
      </c>
      <c r="K64" s="50">
        <f>H64-I64-J64</f>
        <v>0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</sheetData>
  <sheetProtection algorithmName="SHA-512" hashValue="KLZBR+zLr6hxJ1AR8EXKl1iXKNkmJtfYQSYdjyls/JBi44O/SJO9kHFBiEw7rxqBZvteziENcYlsRT7M5xSz/w==" saltValue="ONqRgrqSvrCMxR8wY5ODrg==" spinCount="100000" sheet="1" objects="1" scenarios="1"/>
  <mergeCells count="5">
    <mergeCell ref="A2:K2"/>
    <mergeCell ref="A3:F3"/>
    <mergeCell ref="G3:K3"/>
    <mergeCell ref="H5:K5"/>
    <mergeCell ref="A13:E13"/>
  </mergeCells>
  <conditionalFormatting sqref="E15:E22 K25:K29 E26:E31 K33:K37 E35:E41 K49:K55 E58:E63 K59:K63 E6:E10 K15:K21">
    <cfRule type="expression" dxfId="7" priority="7" stopIfTrue="1">
      <formula>IF(E6&gt;0,TRUE,FALSE)</formula>
    </cfRule>
    <cfRule type="expression" dxfId="6" priority="8" stopIfTrue="1">
      <formula>IF(E6&lt;0,TRUE,FALSE)</formula>
    </cfRule>
  </conditionalFormatting>
  <conditionalFormatting sqref="E45:E54">
    <cfRule type="expression" dxfId="5" priority="1" stopIfTrue="1">
      <formula>IF(E45&gt;0,TRUE,FALSE)</formula>
    </cfRule>
    <cfRule type="expression" dxfId="4" priority="2" stopIfTrue="1">
      <formula>IF(E45&lt;0,TRUE,FALSE)</formula>
    </cfRule>
  </conditionalFormatting>
  <conditionalFormatting sqref="K7:K10">
    <cfRule type="expression" dxfId="3" priority="5" stopIfTrue="1">
      <formula>IF(K7&gt;0,TRUE,FALSE)</formula>
    </cfRule>
    <cfRule type="expression" dxfId="2" priority="6" stopIfTrue="1">
      <formula>IF(K7&lt;0,TRUE,FALSE)</formula>
    </cfRule>
  </conditionalFormatting>
  <conditionalFormatting sqref="K41:K45">
    <cfRule type="expression" dxfId="1" priority="3" stopIfTrue="1">
      <formula>IF(K41&gt;0,TRUE,FALSE)</formula>
    </cfRule>
    <cfRule type="expression" dxfId="0" priority="4" stopIfTrue="1">
      <formula>IF(K41&lt;0,TRUE,FALSE)</formula>
    </cfRule>
  </conditionalFormatting>
  <pageMargins left="0.62685039370078743" right="0.19685039370078741" top="0.19685039370078741" bottom="0.31496062992125984" header="0.51181102362204722" footer="0.11811023622047245"/>
  <pageSetup scale="87" orientation="portrait" r:id="rId1"/>
  <headerFooter alignWithMargins="0">
    <oddFooter>&amp;LBudget Spreadsheet by Spreadsheet123.com&amp;R© 2013 Spreadsheet123 LTD. All rights reserved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2024</vt:lpstr>
      <vt:lpstr>'April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Quincy Brown</dc:creator>
  <cp:lastModifiedBy>Quincy Brown</cp:lastModifiedBy>
  <dcterms:created xsi:type="dcterms:W3CDTF">2024-10-15T17:53:57Z</dcterms:created>
  <dcterms:modified xsi:type="dcterms:W3CDTF">2024-11-15T17:32:51Z</dcterms:modified>
</cp:coreProperties>
</file>